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五金类" sheetId="4" r:id="rId1"/>
  </sheets>
  <definedNames>
    <definedName name="_xlnm._FilterDatabase" localSheetId="0" hidden="1">五金类!$A$1:$K$62</definedName>
    <definedName name="_xlnm.Print_Titles" localSheetId="0">五金类!$1:$3</definedName>
  </definedNames>
  <calcPr calcId="191029" iterate="1" iterateCount="100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<sst xmlns="http://schemas.openxmlformats.org/spreadsheetml/2006/main" count="177" uniqueCount="73">
  <si>
    <t>各项目零星物资集中采购清单（五金类）</t>
  </si>
  <si>
    <t>序号</t>
  </si>
  <si>
    <t>材料名称</t>
  </si>
  <si>
    <t>型号</t>
  </si>
  <si>
    <t>单位</t>
  </si>
  <si>
    <t>数量</t>
  </si>
  <si>
    <r>
      <rPr>
        <b/>
        <sz val="10"/>
        <rFont val="宋体"/>
        <charset val="134"/>
      </rPr>
      <t>材料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不含税单价</t>
    </r>
  </si>
  <si>
    <r>
      <rPr>
        <b/>
        <sz val="10"/>
        <rFont val="宋体"/>
        <charset val="134"/>
      </rPr>
      <t>不含税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金额</t>
    </r>
  </si>
  <si>
    <t>备注</t>
  </si>
  <si>
    <t>普通水嘴</t>
  </si>
  <si>
    <t>DN15</t>
  </si>
  <si>
    <t>个</t>
  </si>
  <si>
    <t>DN20</t>
  </si>
  <si>
    <t>PPR管</t>
  </si>
  <si>
    <t>φ20X2.0</t>
  </si>
  <si>
    <t>m</t>
  </si>
  <si>
    <t>φ25X2.3</t>
  </si>
  <si>
    <t>φ25x2.8</t>
  </si>
  <si>
    <t>φ32x2.9</t>
  </si>
  <si>
    <t>φ32x3.6</t>
  </si>
  <si>
    <t>φ40x3.7</t>
  </si>
  <si>
    <t>φ50x4.6</t>
  </si>
  <si>
    <t>PPR管件 直接</t>
  </si>
  <si>
    <t>φ20</t>
  </si>
  <si>
    <t>φ25</t>
  </si>
  <si>
    <t>φ32</t>
  </si>
  <si>
    <t>φ40</t>
  </si>
  <si>
    <t>φ50</t>
  </si>
  <si>
    <t>PPR管件 弯头</t>
  </si>
  <si>
    <t>PE管</t>
  </si>
  <si>
    <t>PE异径三通</t>
  </si>
  <si>
    <t>φ50x25</t>
  </si>
  <si>
    <t>φ63X50</t>
  </si>
  <si>
    <t>PVC管</t>
  </si>
  <si>
    <t>φ110</t>
  </si>
  <si>
    <t>根</t>
  </si>
  <si>
    <t>PE90°弯头</t>
  </si>
  <si>
    <t>φ63</t>
  </si>
  <si>
    <t>PE等径直接</t>
  </si>
  <si>
    <t>φ50X25</t>
  </si>
  <si>
    <t>φ50X32</t>
  </si>
  <si>
    <t>φ63X25</t>
  </si>
  <si>
    <t>闸阀</t>
  </si>
  <si>
    <t>DN20 铜</t>
  </si>
  <si>
    <t>球阀</t>
  </si>
  <si>
    <t>DN25 铜</t>
  </si>
  <si>
    <t>DN32 铜</t>
  </si>
  <si>
    <t>DN50 铜</t>
  </si>
  <si>
    <t>DN20 铸铁</t>
  </si>
  <si>
    <t>DN25 铸铁</t>
  </si>
  <si>
    <t>DN32 铸铁</t>
  </si>
  <si>
    <t>DN50 铸铁</t>
  </si>
  <si>
    <t>灯泡</t>
  </si>
  <si>
    <t xml:space="preserve">40W </t>
  </si>
  <si>
    <t>60W</t>
  </si>
  <si>
    <t>单联单控暗开关</t>
  </si>
  <si>
    <t>10A 250V</t>
  </si>
  <si>
    <t>单联双控暗开关</t>
  </si>
  <si>
    <t>铜芯塑料绝缘电线</t>
  </si>
  <si>
    <t>BV-1.5m㎡</t>
  </si>
  <si>
    <t>BV-2.5m㎡</t>
  </si>
  <si>
    <t>BV-4m㎡</t>
  </si>
  <si>
    <t>钢丝绳</t>
  </si>
  <si>
    <t>φ13</t>
  </si>
  <si>
    <t>米</t>
  </si>
  <si>
    <t>开口铜接线端子</t>
  </si>
  <si>
    <t>铜铝蓖子DTL-16</t>
  </si>
  <si>
    <t>铜铝蓖子DTL-25</t>
  </si>
  <si>
    <t>铜铝蓖子DTL-50</t>
  </si>
  <si>
    <t>止水钢板</t>
  </si>
  <si>
    <t>2.75mm厚 30cm宽</t>
  </si>
  <si>
    <t>合计</t>
  </si>
  <si>
    <t>注明：1、综合单价包含材料费、上下车费、运输费等。
2、付款方式：月结。
3、质量要求：满足现场及设计要求。
4、采购数量按项目实际需求结算。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</si>
</sst>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_);[Red]\(0.00\)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Times New Roman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NumberFormat="1" applyFill="1" applyAlignment="1">
      <alignment vertical="center"/>
    </xf>
    <xf numFmtId="0" fontId="1" fillId="0" borderId="0" xfId="0" applyNumberFormat="1" applyFont="1" applyFill="1" applyAlignment="1">
      <alignment vertical="center"/>
    </xf>
    <xf numFmtId="0" fontId="0" fillId="0" borderId="0" xfId="0" applyNumberFormat="1" applyFill="1" applyAlignment="1">
      <alignment vertical="center" wrapText="1"/>
    </xf>
    <xf numFmtId="176" fontId="0" fillId="0" borderId="0" xfId="0" applyNumberFormat="1" applyFill="1" applyAlignment="1">
      <alignment vertical="center"/>
    </xf>
    <xf numFmtId="177" fontId="0" fillId="0" borderId="0" xfId="0" applyNumberFormat="1" applyFill="1" applyAlignment="1">
      <alignment vertical="center"/>
    </xf>
    <xf numFmtId="0" fontId="0" fillId="0" borderId="0" xfId="0" applyNumberForma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178" fontId="0" fillId="0" borderId="2" xfId="0" applyNumberFormat="1" applyFill="1" applyBorder="1" applyAlignment="1">
      <alignment horizontal="center" vertical="center"/>
    </xf>
    <xf numFmtId="178" fontId="0" fillId="0" borderId="3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left" vertical="center" wrapText="1"/>
    </xf>
    <xf numFmtId="0" fontId="0" fillId="0" borderId="1" xfId="0" applyNumberFormat="1" applyFill="1" applyBorder="1" applyAlignment="1">
      <alignment horizontal="left" vertical="center"/>
    </xf>
    <xf numFmtId="177" fontId="0" fillId="0" borderId="1" xfId="0" applyNumberFormat="1" applyFill="1" applyBorder="1" applyAlignment="1">
      <alignment horizontal="left" vertical="center"/>
    </xf>
    <xf numFmtId="177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0" fillId="0" borderId="1" xfId="0" applyNumberFormat="1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Z62"/>
  <sheetViews>
    <sheetView tabSelected="1" topLeftCell="A57" workbookViewId="0">
      <selection activeCell="N67" sqref="N67"/>
    </sheetView>
  </sheetViews>
  <sheetFormatPr defaultColWidth="9" defaultRowHeight="39" customHeight="1"/>
  <cols>
    <col min="1" max="1" width="4.625" style="1" customWidth="1"/>
    <col min="2" max="2" width="18.625" style="3" customWidth="1"/>
    <col min="3" max="3" width="21.125" style="1" customWidth="1"/>
    <col min="4" max="4" width="6.375" style="1" customWidth="1"/>
    <col min="5" max="5" width="9" style="1" hidden="1" customWidth="1"/>
    <col min="6" max="6" width="10.875" style="4" hidden="1" customWidth="1"/>
    <col min="7" max="7" width="10.875" style="4" customWidth="1"/>
    <col min="8" max="8" width="10.875" style="5" customWidth="1"/>
    <col min="9" max="9" width="13.75" style="5" hidden="1" customWidth="1"/>
    <col min="10" max="10" width="13.75" style="5" customWidth="1"/>
    <col min="11" max="11" width="10.625" style="1" customWidth="1"/>
    <col min="12" max="16368" width="9" style="1"/>
    <col min="16369" max="16384" width="9" style="6"/>
  </cols>
  <sheetData>
    <row r="1" s="1" customFormat="1" customHeight="1" spans="1:11">
      <c r="A1" s="7" t="s">
        <v>0</v>
      </c>
      <c r="B1" s="8"/>
      <c r="C1" s="8"/>
      <c r="D1" s="8"/>
      <c r="E1" s="8"/>
      <c r="F1" s="8"/>
      <c r="G1" s="8"/>
      <c r="H1" s="9"/>
      <c r="I1" s="9"/>
      <c r="J1" s="9"/>
      <c r="K1" s="8"/>
    </row>
    <row r="2" s="1" customFormat="1" ht="3" customHeight="1" spans="1:11">
      <c r="A2" s="8"/>
      <c r="B2" s="8"/>
      <c r="C2" s="8"/>
      <c r="D2" s="8"/>
      <c r="E2" s="8"/>
      <c r="F2" s="8"/>
      <c r="G2" s="8"/>
      <c r="H2" s="9"/>
      <c r="I2" s="9"/>
      <c r="J2" s="9"/>
      <c r="K2" s="8"/>
    </row>
    <row r="3" s="2" customFormat="1" customHeight="1" spans="1:11">
      <c r="A3" s="10" t="s">
        <v>1</v>
      </c>
      <c r="B3" s="11" t="s">
        <v>2</v>
      </c>
      <c r="C3" s="11" t="s">
        <v>3</v>
      </c>
      <c r="D3" s="11" t="s">
        <v>4</v>
      </c>
      <c r="E3" s="12" t="s">
        <v>5</v>
      </c>
      <c r="F3" s="13" t="s">
        <v>6</v>
      </c>
      <c r="G3" s="12" t="s">
        <v>5</v>
      </c>
      <c r="H3" s="13" t="s">
        <v>6</v>
      </c>
      <c r="I3" s="23" t="s">
        <v>7</v>
      </c>
      <c r="J3" s="23" t="s">
        <v>7</v>
      </c>
      <c r="K3" s="10" t="s">
        <v>8</v>
      </c>
    </row>
    <row r="4" s="1" customFormat="1" customHeight="1" spans="1:11">
      <c r="A4" s="14">
        <v>1</v>
      </c>
      <c r="B4" s="15" t="s">
        <v>9</v>
      </c>
      <c r="C4" s="15" t="s">
        <v>10</v>
      </c>
      <c r="D4" s="15" t="s">
        <v>11</v>
      </c>
      <c r="E4" s="15">
        <v>7</v>
      </c>
      <c r="F4" s="15">
        <v>8</v>
      </c>
      <c r="G4" s="15">
        <f>E4*55</f>
        <v>385</v>
      </c>
      <c r="H4" s="16">
        <v>8</v>
      </c>
      <c r="I4" s="16">
        <v>56</v>
      </c>
      <c r="J4" s="16">
        <f>G4*H4</f>
        <v>3080</v>
      </c>
      <c r="K4" s="24"/>
    </row>
    <row r="5" s="1" customFormat="1" customHeight="1" spans="1:11">
      <c r="A5" s="14">
        <v>2</v>
      </c>
      <c r="B5" s="15" t="s">
        <v>9</v>
      </c>
      <c r="C5" s="15" t="s">
        <v>12</v>
      </c>
      <c r="D5" s="15" t="s">
        <v>11</v>
      </c>
      <c r="E5" s="15">
        <v>6</v>
      </c>
      <c r="F5" s="15">
        <v>10</v>
      </c>
      <c r="G5" s="15">
        <f t="shared" ref="G5:G36" si="0">E5*55</f>
        <v>330</v>
      </c>
      <c r="H5" s="16">
        <v>11</v>
      </c>
      <c r="I5" s="16">
        <v>66</v>
      </c>
      <c r="J5" s="16">
        <f t="shared" ref="J5:J36" si="1">G5*H5</f>
        <v>3630</v>
      </c>
      <c r="K5" s="24"/>
    </row>
    <row r="6" s="1" customFormat="1" customHeight="1" spans="1:11">
      <c r="A6" s="14">
        <v>3</v>
      </c>
      <c r="B6" s="15" t="s">
        <v>13</v>
      </c>
      <c r="C6" s="15" t="s">
        <v>14</v>
      </c>
      <c r="D6" s="15" t="s">
        <v>15</v>
      </c>
      <c r="E6" s="15">
        <v>14</v>
      </c>
      <c r="F6" s="15">
        <v>4.2</v>
      </c>
      <c r="G6" s="15">
        <f t="shared" si="0"/>
        <v>770</v>
      </c>
      <c r="H6" s="16">
        <v>4</v>
      </c>
      <c r="I6" s="16">
        <v>56</v>
      </c>
      <c r="J6" s="16">
        <f t="shared" si="1"/>
        <v>3080</v>
      </c>
      <c r="K6" s="24"/>
    </row>
    <row r="7" s="1" customFormat="1" customHeight="1" spans="1:11">
      <c r="A7" s="14">
        <v>4</v>
      </c>
      <c r="B7" s="15" t="s">
        <v>13</v>
      </c>
      <c r="C7" s="15" t="s">
        <v>16</v>
      </c>
      <c r="D7" s="15" t="s">
        <v>15</v>
      </c>
      <c r="E7" s="15">
        <v>11</v>
      </c>
      <c r="F7" s="15">
        <v>5.5</v>
      </c>
      <c r="G7" s="15">
        <f t="shared" si="0"/>
        <v>605</v>
      </c>
      <c r="H7" s="16">
        <v>6</v>
      </c>
      <c r="I7" s="16">
        <v>66</v>
      </c>
      <c r="J7" s="16">
        <f t="shared" si="1"/>
        <v>3630</v>
      </c>
      <c r="K7" s="24"/>
    </row>
    <row r="8" s="1" customFormat="1" customHeight="1" spans="1:11">
      <c r="A8" s="14">
        <v>5</v>
      </c>
      <c r="B8" s="15" t="s">
        <v>13</v>
      </c>
      <c r="C8" s="15" t="s">
        <v>17</v>
      </c>
      <c r="D8" s="15" t="s">
        <v>15</v>
      </c>
      <c r="E8" s="15">
        <v>9</v>
      </c>
      <c r="F8" s="15">
        <v>6.8</v>
      </c>
      <c r="G8" s="15">
        <f t="shared" si="0"/>
        <v>495</v>
      </c>
      <c r="H8" s="16">
        <v>7</v>
      </c>
      <c r="I8" s="16">
        <v>63</v>
      </c>
      <c r="J8" s="16">
        <f t="shared" si="1"/>
        <v>3465</v>
      </c>
      <c r="K8" s="24"/>
    </row>
    <row r="9" s="1" customFormat="1" customHeight="1" spans="1:11">
      <c r="A9" s="14">
        <v>6</v>
      </c>
      <c r="B9" s="15" t="s">
        <v>13</v>
      </c>
      <c r="C9" s="15" t="s">
        <v>18</v>
      </c>
      <c r="D9" s="15" t="s">
        <v>15</v>
      </c>
      <c r="E9" s="15">
        <v>5</v>
      </c>
      <c r="F9" s="15">
        <v>11</v>
      </c>
      <c r="G9" s="15">
        <f t="shared" si="0"/>
        <v>275</v>
      </c>
      <c r="H9" s="16">
        <v>12</v>
      </c>
      <c r="I9" s="16">
        <v>60</v>
      </c>
      <c r="J9" s="16">
        <f t="shared" si="1"/>
        <v>3300</v>
      </c>
      <c r="K9" s="24"/>
    </row>
    <row r="10" s="1" customFormat="1" customHeight="1" spans="1:11">
      <c r="A10" s="14">
        <v>7</v>
      </c>
      <c r="B10" s="15" t="s">
        <v>13</v>
      </c>
      <c r="C10" s="15" t="s">
        <v>19</v>
      </c>
      <c r="D10" s="15" t="s">
        <v>15</v>
      </c>
      <c r="E10" s="15">
        <v>4</v>
      </c>
      <c r="F10" s="15">
        <v>13</v>
      </c>
      <c r="G10" s="15">
        <f t="shared" si="0"/>
        <v>220</v>
      </c>
      <c r="H10" s="16">
        <v>14</v>
      </c>
      <c r="I10" s="16">
        <v>56</v>
      </c>
      <c r="J10" s="16">
        <f t="shared" si="1"/>
        <v>3080</v>
      </c>
      <c r="K10" s="24"/>
    </row>
    <row r="11" s="1" customFormat="1" customHeight="1" spans="1:11">
      <c r="A11" s="14">
        <v>8</v>
      </c>
      <c r="B11" s="15" t="s">
        <v>13</v>
      </c>
      <c r="C11" s="15" t="s">
        <v>20</v>
      </c>
      <c r="D11" s="15" t="s">
        <v>15</v>
      </c>
      <c r="E11" s="15">
        <v>4</v>
      </c>
      <c r="F11" s="15">
        <v>16</v>
      </c>
      <c r="G11" s="15">
        <f t="shared" si="0"/>
        <v>220</v>
      </c>
      <c r="H11" s="16">
        <v>17</v>
      </c>
      <c r="I11" s="16">
        <v>68</v>
      </c>
      <c r="J11" s="16">
        <f t="shared" si="1"/>
        <v>3740</v>
      </c>
      <c r="K11" s="24"/>
    </row>
    <row r="12" s="1" customFormat="1" customHeight="1" spans="1:11">
      <c r="A12" s="14">
        <v>9</v>
      </c>
      <c r="B12" s="15" t="s">
        <v>13</v>
      </c>
      <c r="C12" s="15" t="s">
        <v>21</v>
      </c>
      <c r="D12" s="15" t="s">
        <v>15</v>
      </c>
      <c r="E12" s="15">
        <v>2</v>
      </c>
      <c r="F12" s="15">
        <v>25</v>
      </c>
      <c r="G12" s="15">
        <f t="shared" si="0"/>
        <v>110</v>
      </c>
      <c r="H12" s="16">
        <v>26</v>
      </c>
      <c r="I12" s="16">
        <v>52</v>
      </c>
      <c r="J12" s="16">
        <f t="shared" si="1"/>
        <v>2860</v>
      </c>
      <c r="K12" s="24"/>
    </row>
    <row r="13" s="1" customFormat="1" customHeight="1" spans="1:11">
      <c r="A13" s="14">
        <v>10</v>
      </c>
      <c r="B13" s="15" t="s">
        <v>22</v>
      </c>
      <c r="C13" s="15" t="s">
        <v>23</v>
      </c>
      <c r="D13" s="15" t="s">
        <v>11</v>
      </c>
      <c r="E13" s="15">
        <v>116</v>
      </c>
      <c r="F13" s="15">
        <v>0.5</v>
      </c>
      <c r="G13" s="15">
        <f t="shared" si="0"/>
        <v>6380</v>
      </c>
      <c r="H13" s="16">
        <v>1</v>
      </c>
      <c r="I13" s="16">
        <v>116</v>
      </c>
      <c r="J13" s="16">
        <f t="shared" si="1"/>
        <v>6380</v>
      </c>
      <c r="K13" s="24"/>
    </row>
    <row r="14" s="1" customFormat="1" customHeight="1" spans="1:11">
      <c r="A14" s="14">
        <v>11</v>
      </c>
      <c r="B14" s="15" t="s">
        <v>22</v>
      </c>
      <c r="C14" s="15" t="s">
        <v>24</v>
      </c>
      <c r="D14" s="15" t="s">
        <v>11</v>
      </c>
      <c r="E14" s="15">
        <v>73</v>
      </c>
      <c r="F14" s="15">
        <v>0.8</v>
      </c>
      <c r="G14" s="15">
        <f t="shared" si="0"/>
        <v>4015</v>
      </c>
      <c r="H14" s="16">
        <v>1</v>
      </c>
      <c r="I14" s="16">
        <v>73</v>
      </c>
      <c r="J14" s="16">
        <f t="shared" si="1"/>
        <v>4015</v>
      </c>
      <c r="K14" s="24"/>
    </row>
    <row r="15" s="1" customFormat="1" customHeight="1" spans="1:11">
      <c r="A15" s="14">
        <v>12</v>
      </c>
      <c r="B15" s="15" t="s">
        <v>22</v>
      </c>
      <c r="C15" s="15" t="s">
        <v>25</v>
      </c>
      <c r="D15" s="15" t="s">
        <v>11</v>
      </c>
      <c r="E15" s="15">
        <v>58</v>
      </c>
      <c r="F15" s="15">
        <v>1</v>
      </c>
      <c r="G15" s="15">
        <f t="shared" si="0"/>
        <v>3190</v>
      </c>
      <c r="H15" s="16">
        <v>1</v>
      </c>
      <c r="I15" s="16">
        <v>58</v>
      </c>
      <c r="J15" s="16">
        <f t="shared" si="1"/>
        <v>3190</v>
      </c>
      <c r="K15" s="24"/>
    </row>
    <row r="16" s="1" customFormat="1" customHeight="1" spans="1:11">
      <c r="A16" s="14">
        <v>13</v>
      </c>
      <c r="B16" s="15" t="s">
        <v>22</v>
      </c>
      <c r="C16" s="15" t="s">
        <v>26</v>
      </c>
      <c r="D16" s="15" t="s">
        <v>11</v>
      </c>
      <c r="E16" s="15">
        <v>39</v>
      </c>
      <c r="F16" s="15">
        <v>1.5</v>
      </c>
      <c r="G16" s="15">
        <f t="shared" si="0"/>
        <v>2145</v>
      </c>
      <c r="H16" s="16">
        <v>2</v>
      </c>
      <c r="I16" s="16">
        <v>78</v>
      </c>
      <c r="J16" s="16">
        <f t="shared" si="1"/>
        <v>4290</v>
      </c>
      <c r="K16" s="24"/>
    </row>
    <row r="17" s="1" customFormat="1" customHeight="1" spans="1:11">
      <c r="A17" s="14">
        <v>14</v>
      </c>
      <c r="B17" s="15" t="s">
        <v>22</v>
      </c>
      <c r="C17" s="15" t="s">
        <v>27</v>
      </c>
      <c r="D17" s="15" t="s">
        <v>11</v>
      </c>
      <c r="E17" s="15">
        <v>29</v>
      </c>
      <c r="F17" s="15">
        <v>2</v>
      </c>
      <c r="G17" s="15">
        <f t="shared" si="0"/>
        <v>1595</v>
      </c>
      <c r="H17" s="16">
        <v>2</v>
      </c>
      <c r="I17" s="16">
        <v>58</v>
      </c>
      <c r="J17" s="16">
        <f t="shared" si="1"/>
        <v>3190</v>
      </c>
      <c r="K17" s="24"/>
    </row>
    <row r="18" s="1" customFormat="1" customHeight="1" spans="1:11">
      <c r="A18" s="14">
        <v>15</v>
      </c>
      <c r="B18" s="15" t="s">
        <v>28</v>
      </c>
      <c r="C18" s="15" t="s">
        <v>23</v>
      </c>
      <c r="D18" s="15" t="s">
        <v>11</v>
      </c>
      <c r="E18" s="15">
        <v>58</v>
      </c>
      <c r="F18" s="15">
        <v>1</v>
      </c>
      <c r="G18" s="15">
        <f t="shared" si="0"/>
        <v>3190</v>
      </c>
      <c r="H18" s="16">
        <v>1</v>
      </c>
      <c r="I18" s="16">
        <v>58</v>
      </c>
      <c r="J18" s="16">
        <f t="shared" si="1"/>
        <v>3190</v>
      </c>
      <c r="K18" s="24"/>
    </row>
    <row r="19" s="1" customFormat="1" customHeight="1" spans="1:11">
      <c r="A19" s="14">
        <v>16</v>
      </c>
      <c r="B19" s="15" t="s">
        <v>28</v>
      </c>
      <c r="C19" s="15" t="s">
        <v>24</v>
      </c>
      <c r="D19" s="15" t="s">
        <v>11</v>
      </c>
      <c r="E19" s="15">
        <v>39</v>
      </c>
      <c r="F19" s="15">
        <v>1.5</v>
      </c>
      <c r="G19" s="15">
        <f t="shared" si="0"/>
        <v>2145</v>
      </c>
      <c r="H19" s="16">
        <v>2</v>
      </c>
      <c r="I19" s="16">
        <v>78</v>
      </c>
      <c r="J19" s="16">
        <f t="shared" si="1"/>
        <v>4290</v>
      </c>
      <c r="K19" s="24"/>
    </row>
    <row r="20" s="1" customFormat="1" customHeight="1" spans="1:11">
      <c r="A20" s="14">
        <v>17</v>
      </c>
      <c r="B20" s="15" t="s">
        <v>28</v>
      </c>
      <c r="C20" s="15" t="s">
        <v>25</v>
      </c>
      <c r="D20" s="15" t="s">
        <v>11</v>
      </c>
      <c r="E20" s="15">
        <v>29</v>
      </c>
      <c r="F20" s="15">
        <v>2</v>
      </c>
      <c r="G20" s="15">
        <f t="shared" si="0"/>
        <v>1595</v>
      </c>
      <c r="H20" s="16">
        <v>2</v>
      </c>
      <c r="I20" s="16">
        <v>58</v>
      </c>
      <c r="J20" s="16">
        <f t="shared" si="1"/>
        <v>3190</v>
      </c>
      <c r="K20" s="24"/>
    </row>
    <row r="21" s="1" customFormat="1" customHeight="1" spans="1:11">
      <c r="A21" s="14">
        <v>18</v>
      </c>
      <c r="B21" s="15" t="s">
        <v>28</v>
      </c>
      <c r="C21" s="15" t="s">
        <v>26</v>
      </c>
      <c r="D21" s="15" t="s">
        <v>11</v>
      </c>
      <c r="E21" s="15">
        <v>23</v>
      </c>
      <c r="F21" s="15">
        <v>2.5</v>
      </c>
      <c r="G21" s="15">
        <f t="shared" si="0"/>
        <v>1265</v>
      </c>
      <c r="H21" s="16">
        <v>3</v>
      </c>
      <c r="I21" s="16">
        <v>69</v>
      </c>
      <c r="J21" s="16">
        <f t="shared" si="1"/>
        <v>3795</v>
      </c>
      <c r="K21" s="24"/>
    </row>
    <row r="22" s="1" customFormat="1" customHeight="1" spans="1:11">
      <c r="A22" s="14">
        <v>19</v>
      </c>
      <c r="B22" s="15" t="s">
        <v>28</v>
      </c>
      <c r="C22" s="15" t="s">
        <v>27</v>
      </c>
      <c r="D22" s="15" t="s">
        <v>11</v>
      </c>
      <c r="E22" s="15">
        <v>19</v>
      </c>
      <c r="F22" s="15">
        <v>3</v>
      </c>
      <c r="G22" s="15">
        <f t="shared" si="0"/>
        <v>1045</v>
      </c>
      <c r="H22" s="16">
        <v>3</v>
      </c>
      <c r="I22" s="16">
        <v>57</v>
      </c>
      <c r="J22" s="16">
        <f t="shared" si="1"/>
        <v>3135</v>
      </c>
      <c r="K22" s="24"/>
    </row>
    <row r="23" s="1" customFormat="1" customHeight="1" spans="1:11">
      <c r="A23" s="14">
        <v>20</v>
      </c>
      <c r="B23" s="15" t="s">
        <v>29</v>
      </c>
      <c r="C23" s="15" t="s">
        <v>25</v>
      </c>
      <c r="D23" s="15" t="s">
        <v>15</v>
      </c>
      <c r="E23" s="15">
        <v>10</v>
      </c>
      <c r="F23" s="15">
        <v>5.8</v>
      </c>
      <c r="G23" s="15">
        <f t="shared" si="0"/>
        <v>550</v>
      </c>
      <c r="H23" s="16">
        <v>6</v>
      </c>
      <c r="I23" s="16">
        <v>60</v>
      </c>
      <c r="J23" s="16">
        <f t="shared" si="1"/>
        <v>3300</v>
      </c>
      <c r="K23" s="24"/>
    </row>
    <row r="24" s="1" customFormat="1" customHeight="1" spans="1:11">
      <c r="A24" s="14">
        <v>21</v>
      </c>
      <c r="B24" s="15" t="s">
        <v>29</v>
      </c>
      <c r="C24" s="15" t="s">
        <v>26</v>
      </c>
      <c r="D24" s="15" t="s">
        <v>15</v>
      </c>
      <c r="E24" s="15">
        <v>6</v>
      </c>
      <c r="F24" s="15">
        <v>9.1</v>
      </c>
      <c r="G24" s="15">
        <f t="shared" si="0"/>
        <v>330</v>
      </c>
      <c r="H24" s="16">
        <v>10</v>
      </c>
      <c r="I24" s="16">
        <v>60</v>
      </c>
      <c r="J24" s="16">
        <f t="shared" si="1"/>
        <v>3300</v>
      </c>
      <c r="K24" s="24"/>
    </row>
    <row r="25" s="1" customFormat="1" customHeight="1" spans="1:11">
      <c r="A25" s="14">
        <v>22</v>
      </c>
      <c r="B25" s="15" t="s">
        <v>29</v>
      </c>
      <c r="C25" s="15" t="s">
        <v>27</v>
      </c>
      <c r="D25" s="15" t="s">
        <v>15</v>
      </c>
      <c r="E25" s="15">
        <v>5</v>
      </c>
      <c r="F25" s="15">
        <v>12.5</v>
      </c>
      <c r="G25" s="15">
        <f t="shared" si="0"/>
        <v>275</v>
      </c>
      <c r="H25" s="16">
        <v>13</v>
      </c>
      <c r="I25" s="16">
        <v>65</v>
      </c>
      <c r="J25" s="16">
        <f t="shared" si="1"/>
        <v>3575</v>
      </c>
      <c r="K25" s="24"/>
    </row>
    <row r="26" s="1" customFormat="1" customHeight="1" spans="1:16380">
      <c r="A26" s="14">
        <v>23</v>
      </c>
      <c r="B26" s="15" t="s">
        <v>30</v>
      </c>
      <c r="C26" s="15" t="s">
        <v>31</v>
      </c>
      <c r="D26" s="15" t="s">
        <v>11</v>
      </c>
      <c r="E26" s="15">
        <v>29</v>
      </c>
      <c r="F26" s="15">
        <v>2</v>
      </c>
      <c r="G26" s="15">
        <f t="shared" si="0"/>
        <v>1595</v>
      </c>
      <c r="H26" s="16">
        <v>2</v>
      </c>
      <c r="I26" s="16">
        <v>58</v>
      </c>
      <c r="J26" s="16">
        <f t="shared" si="1"/>
        <v>3190</v>
      </c>
      <c r="K26" s="24"/>
      <c r="XEO26" s="6"/>
      <c r="XEP26" s="6"/>
      <c r="XEQ26" s="6"/>
      <c r="XER26" s="6"/>
      <c r="XES26" s="6"/>
      <c r="XET26" s="6"/>
      <c r="XEU26" s="6"/>
      <c r="XEV26" s="6"/>
      <c r="XEW26" s="6"/>
      <c r="XEX26" s="6"/>
      <c r="XEY26" s="6"/>
      <c r="XEZ26" s="6"/>
    </row>
    <row r="27" s="1" customFormat="1" customHeight="1" spans="1:16380">
      <c r="A27" s="14">
        <v>24</v>
      </c>
      <c r="B27" s="15" t="s">
        <v>30</v>
      </c>
      <c r="C27" s="15" t="s">
        <v>32</v>
      </c>
      <c r="D27" s="15" t="s">
        <v>11</v>
      </c>
      <c r="E27" s="15">
        <v>19</v>
      </c>
      <c r="F27" s="15">
        <v>3</v>
      </c>
      <c r="G27" s="15">
        <f t="shared" si="0"/>
        <v>1045</v>
      </c>
      <c r="H27" s="16">
        <v>3</v>
      </c>
      <c r="I27" s="16">
        <v>57</v>
      </c>
      <c r="J27" s="16">
        <f t="shared" si="1"/>
        <v>3135</v>
      </c>
      <c r="K27" s="24"/>
      <c r="XEO27" s="6"/>
      <c r="XEP27" s="6"/>
      <c r="XEQ27" s="6"/>
      <c r="XER27" s="6"/>
      <c r="XES27" s="6"/>
      <c r="XET27" s="6"/>
      <c r="XEU27" s="6"/>
      <c r="XEV27" s="6"/>
      <c r="XEW27" s="6"/>
      <c r="XEX27" s="6"/>
      <c r="XEY27" s="6"/>
      <c r="XEZ27" s="6"/>
    </row>
    <row r="28" s="1" customFormat="1" customHeight="1" spans="1:16380">
      <c r="A28" s="14">
        <v>25</v>
      </c>
      <c r="B28" s="15" t="s">
        <v>33</v>
      </c>
      <c r="C28" s="15" t="s">
        <v>34</v>
      </c>
      <c r="D28" s="15" t="s">
        <v>35</v>
      </c>
      <c r="E28" s="15">
        <v>1</v>
      </c>
      <c r="F28" s="15">
        <v>58</v>
      </c>
      <c r="G28" s="15">
        <f t="shared" si="0"/>
        <v>55</v>
      </c>
      <c r="H28" s="16">
        <v>61</v>
      </c>
      <c r="I28" s="16">
        <v>61</v>
      </c>
      <c r="J28" s="16">
        <f t="shared" si="1"/>
        <v>3355</v>
      </c>
      <c r="K28" s="24"/>
      <c r="XEO28" s="6"/>
      <c r="XEP28" s="6"/>
      <c r="XEQ28" s="6"/>
      <c r="XER28" s="6"/>
      <c r="XES28" s="6"/>
      <c r="XET28" s="6"/>
      <c r="XEU28" s="6"/>
      <c r="XEV28" s="6"/>
      <c r="XEW28" s="6"/>
      <c r="XEX28" s="6"/>
      <c r="XEY28" s="6"/>
      <c r="XEZ28" s="6"/>
    </row>
    <row r="29" s="1" customFormat="1" customHeight="1" spans="1:16380">
      <c r="A29" s="14">
        <v>26</v>
      </c>
      <c r="B29" s="15" t="s">
        <v>36</v>
      </c>
      <c r="C29" s="15" t="s">
        <v>24</v>
      </c>
      <c r="D29" s="15" t="s">
        <v>11</v>
      </c>
      <c r="E29" s="15">
        <v>77</v>
      </c>
      <c r="F29" s="15">
        <v>0.75</v>
      </c>
      <c r="G29" s="15">
        <f t="shared" si="0"/>
        <v>4235</v>
      </c>
      <c r="H29" s="16">
        <v>1</v>
      </c>
      <c r="I29" s="16">
        <v>77</v>
      </c>
      <c r="J29" s="16">
        <f t="shared" si="1"/>
        <v>4235</v>
      </c>
      <c r="K29" s="24"/>
      <c r="XEO29" s="6"/>
      <c r="XEP29" s="6"/>
      <c r="XEQ29" s="6"/>
      <c r="XER29" s="6"/>
      <c r="XES29" s="6"/>
      <c r="XET29" s="6"/>
      <c r="XEU29" s="6"/>
      <c r="XEV29" s="6"/>
      <c r="XEW29" s="6"/>
      <c r="XEX29" s="6"/>
      <c r="XEY29" s="6"/>
      <c r="XEZ29" s="6"/>
    </row>
    <row r="30" s="1" customFormat="1" customHeight="1" spans="1:16380">
      <c r="A30" s="14">
        <v>27</v>
      </c>
      <c r="B30" s="15" t="s">
        <v>36</v>
      </c>
      <c r="C30" s="15" t="s">
        <v>25</v>
      </c>
      <c r="D30" s="15" t="s">
        <v>11</v>
      </c>
      <c r="E30" s="15">
        <v>22</v>
      </c>
      <c r="F30" s="15">
        <v>2.6</v>
      </c>
      <c r="G30" s="15">
        <f t="shared" si="0"/>
        <v>1210</v>
      </c>
      <c r="H30" s="16">
        <v>3</v>
      </c>
      <c r="I30" s="16">
        <v>66</v>
      </c>
      <c r="J30" s="16">
        <f t="shared" si="1"/>
        <v>3630</v>
      </c>
      <c r="K30" s="24"/>
      <c r="XEO30" s="6"/>
      <c r="XEP30" s="6"/>
      <c r="XEQ30" s="6"/>
      <c r="XER30" s="6"/>
      <c r="XES30" s="6"/>
      <c r="XET30" s="6"/>
      <c r="XEU30" s="6"/>
      <c r="XEV30" s="6"/>
      <c r="XEW30" s="6"/>
      <c r="XEX30" s="6"/>
      <c r="XEY30" s="6"/>
      <c r="XEZ30" s="6"/>
    </row>
    <row r="31" s="1" customFormat="1" customHeight="1" spans="1:16380">
      <c r="A31" s="14">
        <v>28</v>
      </c>
      <c r="B31" s="15" t="s">
        <v>36</v>
      </c>
      <c r="C31" s="15" t="s">
        <v>27</v>
      </c>
      <c r="D31" s="15" t="s">
        <v>11</v>
      </c>
      <c r="E31" s="15">
        <v>11</v>
      </c>
      <c r="F31" s="15">
        <v>5</v>
      </c>
      <c r="G31" s="15">
        <f t="shared" si="0"/>
        <v>605</v>
      </c>
      <c r="H31" s="16">
        <v>5</v>
      </c>
      <c r="I31" s="16">
        <v>55</v>
      </c>
      <c r="J31" s="16">
        <f t="shared" si="1"/>
        <v>3025</v>
      </c>
      <c r="K31" s="24"/>
      <c r="XEO31" s="6"/>
      <c r="XEP31" s="6"/>
      <c r="XEQ31" s="6"/>
      <c r="XER31" s="6"/>
      <c r="XES31" s="6"/>
      <c r="XET31" s="6"/>
      <c r="XEU31" s="6"/>
      <c r="XEV31" s="6"/>
      <c r="XEW31" s="6"/>
      <c r="XEX31" s="6"/>
      <c r="XEY31" s="6"/>
      <c r="XEZ31" s="6"/>
    </row>
    <row r="32" s="1" customFormat="1" customHeight="1" spans="1:16380">
      <c r="A32" s="14">
        <v>29</v>
      </c>
      <c r="B32" s="15" t="s">
        <v>36</v>
      </c>
      <c r="C32" s="15" t="s">
        <v>37</v>
      </c>
      <c r="D32" s="15" t="s">
        <v>11</v>
      </c>
      <c r="E32" s="15">
        <v>5</v>
      </c>
      <c r="F32" s="15">
        <v>12</v>
      </c>
      <c r="G32" s="15">
        <f t="shared" si="0"/>
        <v>275</v>
      </c>
      <c r="H32" s="16">
        <v>13</v>
      </c>
      <c r="I32" s="16">
        <v>65</v>
      </c>
      <c r="J32" s="16">
        <f t="shared" si="1"/>
        <v>3575</v>
      </c>
      <c r="K32" s="24"/>
      <c r="XEO32" s="6"/>
      <c r="XEP32" s="6"/>
      <c r="XEQ32" s="6"/>
      <c r="XER32" s="6"/>
      <c r="XES32" s="6"/>
      <c r="XET32" s="6"/>
      <c r="XEU32" s="6"/>
      <c r="XEV32" s="6"/>
      <c r="XEW32" s="6"/>
      <c r="XEX32" s="6"/>
      <c r="XEY32" s="6"/>
      <c r="XEZ32" s="6"/>
    </row>
    <row r="33" s="1" customFormat="1" customHeight="1" spans="1:16380">
      <c r="A33" s="14">
        <v>30</v>
      </c>
      <c r="B33" s="15" t="s">
        <v>38</v>
      </c>
      <c r="C33" s="15" t="s">
        <v>39</v>
      </c>
      <c r="D33" s="15" t="s">
        <v>11</v>
      </c>
      <c r="E33" s="15">
        <v>165</v>
      </c>
      <c r="F33" s="15">
        <v>0.35</v>
      </c>
      <c r="G33" s="15">
        <f t="shared" si="0"/>
        <v>9075</v>
      </c>
      <c r="H33" s="16">
        <v>0.5</v>
      </c>
      <c r="I33" s="16">
        <v>83</v>
      </c>
      <c r="J33" s="16">
        <f t="shared" si="1"/>
        <v>4537.5</v>
      </c>
      <c r="K33" s="24"/>
      <c r="XEO33" s="6"/>
      <c r="XEP33" s="6"/>
      <c r="XEQ33" s="6"/>
      <c r="XER33" s="6"/>
      <c r="XES33" s="6"/>
      <c r="XET33" s="6"/>
      <c r="XEU33" s="6"/>
      <c r="XEV33" s="6"/>
      <c r="XEW33" s="6"/>
      <c r="XEX33" s="6"/>
      <c r="XEY33" s="6"/>
      <c r="XEZ33" s="6"/>
    </row>
    <row r="34" s="1" customFormat="1" customHeight="1" spans="1:16380">
      <c r="A34" s="14">
        <v>31</v>
      </c>
      <c r="B34" s="15" t="s">
        <v>38</v>
      </c>
      <c r="C34" s="15" t="s">
        <v>40</v>
      </c>
      <c r="D34" s="15" t="s">
        <v>11</v>
      </c>
      <c r="E34" s="15">
        <v>121</v>
      </c>
      <c r="F34" s="15">
        <v>0.48</v>
      </c>
      <c r="G34" s="15">
        <f t="shared" si="0"/>
        <v>6655</v>
      </c>
      <c r="H34" s="16">
        <v>0.6</v>
      </c>
      <c r="I34" s="16">
        <v>73</v>
      </c>
      <c r="J34" s="16">
        <f t="shared" si="1"/>
        <v>3993</v>
      </c>
      <c r="K34" s="24"/>
      <c r="XEO34" s="6"/>
      <c r="XEP34" s="6"/>
      <c r="XEQ34" s="6"/>
      <c r="XER34" s="6"/>
      <c r="XES34" s="6"/>
      <c r="XET34" s="6"/>
      <c r="XEU34" s="6"/>
      <c r="XEV34" s="6"/>
      <c r="XEW34" s="6"/>
      <c r="XEX34" s="6"/>
      <c r="XEY34" s="6"/>
      <c r="XEZ34" s="6"/>
    </row>
    <row r="35" s="1" customFormat="1" customHeight="1" spans="1:16380">
      <c r="A35" s="14">
        <v>32</v>
      </c>
      <c r="B35" s="15" t="s">
        <v>38</v>
      </c>
      <c r="C35" s="15" t="s">
        <v>41</v>
      </c>
      <c r="D35" s="15" t="s">
        <v>11</v>
      </c>
      <c r="E35" s="15">
        <v>21</v>
      </c>
      <c r="F35" s="15">
        <v>2.68</v>
      </c>
      <c r="G35" s="15">
        <f t="shared" si="0"/>
        <v>1155</v>
      </c>
      <c r="H35" s="16">
        <f>F35*1.305</f>
        <v>3.4974</v>
      </c>
      <c r="I35" s="16">
        <v>73</v>
      </c>
      <c r="J35" s="16">
        <f t="shared" si="1"/>
        <v>4039.497</v>
      </c>
      <c r="K35" s="24"/>
      <c r="XEO35" s="6"/>
      <c r="XEP35" s="6"/>
      <c r="XEQ35" s="6"/>
      <c r="XER35" s="6"/>
      <c r="XES35" s="6"/>
      <c r="XET35" s="6"/>
      <c r="XEU35" s="6"/>
      <c r="XEV35" s="6"/>
      <c r="XEW35" s="6"/>
      <c r="XEX35" s="6"/>
      <c r="XEY35" s="6"/>
      <c r="XEZ35" s="6"/>
    </row>
    <row r="36" s="1" customFormat="1" customHeight="1" spans="1:16380">
      <c r="A36" s="14">
        <v>33</v>
      </c>
      <c r="B36" s="15" t="s">
        <v>42</v>
      </c>
      <c r="C36" s="15" t="s">
        <v>43</v>
      </c>
      <c r="D36" s="15" t="s">
        <v>11</v>
      </c>
      <c r="E36" s="15">
        <v>3</v>
      </c>
      <c r="F36" s="15">
        <v>18</v>
      </c>
      <c r="G36" s="15">
        <f t="shared" si="0"/>
        <v>165</v>
      </c>
      <c r="H36" s="16">
        <v>19</v>
      </c>
      <c r="I36" s="16">
        <v>57</v>
      </c>
      <c r="J36" s="16">
        <f t="shared" si="1"/>
        <v>3135</v>
      </c>
      <c r="K36" s="24"/>
      <c r="XEO36" s="6"/>
      <c r="XEP36" s="6"/>
      <c r="XEQ36" s="6"/>
      <c r="XER36" s="6"/>
      <c r="XES36" s="6"/>
      <c r="XET36" s="6"/>
      <c r="XEU36" s="6"/>
      <c r="XEV36" s="6"/>
      <c r="XEW36" s="6"/>
      <c r="XEX36" s="6"/>
      <c r="XEY36" s="6"/>
      <c r="XEZ36" s="6"/>
    </row>
    <row r="37" s="1" customFormat="1" customHeight="1" spans="1:16380">
      <c r="A37" s="14">
        <v>34</v>
      </c>
      <c r="B37" s="15" t="s">
        <v>44</v>
      </c>
      <c r="C37" s="15" t="s">
        <v>43</v>
      </c>
      <c r="D37" s="15" t="s">
        <v>11</v>
      </c>
      <c r="E37" s="15">
        <v>3</v>
      </c>
      <c r="F37" s="15">
        <v>18</v>
      </c>
      <c r="G37" s="15">
        <f t="shared" ref="G37:G59" si="2">E37*55</f>
        <v>165</v>
      </c>
      <c r="H37" s="16">
        <v>19</v>
      </c>
      <c r="I37" s="16">
        <v>57</v>
      </c>
      <c r="J37" s="16">
        <f t="shared" ref="J37:J59" si="3">G37*H37</f>
        <v>3135</v>
      </c>
      <c r="K37" s="24"/>
      <c r="XEO37" s="6"/>
      <c r="XEP37" s="6"/>
      <c r="XEQ37" s="6"/>
      <c r="XER37" s="6"/>
      <c r="XES37" s="6"/>
      <c r="XET37" s="6"/>
      <c r="XEU37" s="6"/>
      <c r="XEV37" s="6"/>
      <c r="XEW37" s="6"/>
      <c r="XEX37" s="6"/>
      <c r="XEY37" s="6"/>
      <c r="XEZ37" s="6"/>
    </row>
    <row r="38" s="1" customFormat="1" customHeight="1" spans="1:16380">
      <c r="A38" s="14">
        <v>35</v>
      </c>
      <c r="B38" s="15" t="s">
        <v>44</v>
      </c>
      <c r="C38" s="15" t="s">
        <v>45</v>
      </c>
      <c r="D38" s="15" t="s">
        <v>11</v>
      </c>
      <c r="E38" s="15">
        <v>3</v>
      </c>
      <c r="F38" s="15">
        <v>20</v>
      </c>
      <c r="G38" s="15">
        <f t="shared" si="2"/>
        <v>165</v>
      </c>
      <c r="H38" s="16">
        <v>21</v>
      </c>
      <c r="I38" s="16">
        <v>63</v>
      </c>
      <c r="J38" s="16">
        <f t="shared" si="3"/>
        <v>3465</v>
      </c>
      <c r="K38" s="24"/>
      <c r="XEO38" s="6"/>
      <c r="XEP38" s="6"/>
      <c r="XEQ38" s="6"/>
      <c r="XER38" s="6"/>
      <c r="XES38" s="6"/>
      <c r="XET38" s="6"/>
      <c r="XEU38" s="6"/>
      <c r="XEV38" s="6"/>
      <c r="XEW38" s="6"/>
      <c r="XEX38" s="6"/>
      <c r="XEY38" s="6"/>
      <c r="XEZ38" s="6"/>
    </row>
    <row r="39" s="1" customFormat="1" customHeight="1" spans="1:16380">
      <c r="A39" s="14">
        <v>36</v>
      </c>
      <c r="B39" s="15" t="s">
        <v>44</v>
      </c>
      <c r="C39" s="15" t="s">
        <v>46</v>
      </c>
      <c r="D39" s="15" t="s">
        <v>11</v>
      </c>
      <c r="E39" s="15">
        <v>2</v>
      </c>
      <c r="F39" s="15">
        <v>25</v>
      </c>
      <c r="G39" s="15">
        <f t="shared" si="2"/>
        <v>110</v>
      </c>
      <c r="H39" s="16">
        <v>26</v>
      </c>
      <c r="I39" s="16">
        <v>52</v>
      </c>
      <c r="J39" s="16">
        <f t="shared" si="3"/>
        <v>2860</v>
      </c>
      <c r="K39" s="24"/>
      <c r="XEO39" s="6"/>
      <c r="XEP39" s="6"/>
      <c r="XEQ39" s="6"/>
      <c r="XER39" s="6"/>
      <c r="XES39" s="6"/>
      <c r="XET39" s="6"/>
      <c r="XEU39" s="6"/>
      <c r="XEV39" s="6"/>
      <c r="XEW39" s="6"/>
      <c r="XEX39" s="6"/>
      <c r="XEY39" s="6"/>
      <c r="XEZ39" s="6"/>
    </row>
    <row r="40" s="1" customFormat="1" customHeight="1" spans="1:16380">
      <c r="A40" s="14">
        <v>37</v>
      </c>
      <c r="B40" s="15" t="s">
        <v>44</v>
      </c>
      <c r="C40" s="15" t="s">
        <v>47</v>
      </c>
      <c r="D40" s="15" t="s">
        <v>11</v>
      </c>
      <c r="E40" s="15">
        <v>1</v>
      </c>
      <c r="F40" s="15">
        <v>65</v>
      </c>
      <c r="G40" s="15">
        <f t="shared" si="2"/>
        <v>55</v>
      </c>
      <c r="H40" s="16">
        <v>68</v>
      </c>
      <c r="I40" s="16">
        <v>68</v>
      </c>
      <c r="J40" s="16">
        <f t="shared" si="3"/>
        <v>3740</v>
      </c>
      <c r="K40" s="24"/>
      <c r="XEO40" s="6"/>
      <c r="XEP40" s="6"/>
      <c r="XEQ40" s="6"/>
      <c r="XER40" s="6"/>
      <c r="XES40" s="6"/>
      <c r="XET40" s="6"/>
      <c r="XEU40" s="6"/>
      <c r="XEV40" s="6"/>
      <c r="XEW40" s="6"/>
      <c r="XEX40" s="6"/>
      <c r="XEY40" s="6"/>
      <c r="XEZ40" s="6"/>
    </row>
    <row r="41" s="1" customFormat="1" customHeight="1" spans="1:16380">
      <c r="A41" s="14">
        <v>38</v>
      </c>
      <c r="B41" s="15" t="s">
        <v>42</v>
      </c>
      <c r="C41" s="15" t="s">
        <v>48</v>
      </c>
      <c r="D41" s="15" t="s">
        <v>11</v>
      </c>
      <c r="E41" s="15">
        <v>19</v>
      </c>
      <c r="F41" s="15">
        <v>3</v>
      </c>
      <c r="G41" s="15">
        <f t="shared" si="2"/>
        <v>1045</v>
      </c>
      <c r="H41" s="16">
        <v>3</v>
      </c>
      <c r="I41" s="16">
        <v>57</v>
      </c>
      <c r="J41" s="16">
        <f t="shared" si="3"/>
        <v>3135</v>
      </c>
      <c r="K41" s="24"/>
      <c r="XEO41" s="6"/>
      <c r="XEP41" s="6"/>
      <c r="XEQ41" s="6"/>
      <c r="XER41" s="6"/>
      <c r="XES41" s="6"/>
      <c r="XET41" s="6"/>
      <c r="XEU41" s="6"/>
      <c r="XEV41" s="6"/>
      <c r="XEW41" s="6"/>
      <c r="XEX41" s="6"/>
      <c r="XEY41" s="6"/>
      <c r="XEZ41" s="6"/>
    </row>
    <row r="42" s="1" customFormat="1" customHeight="1" spans="1:16380">
      <c r="A42" s="14">
        <v>39</v>
      </c>
      <c r="B42" s="15" t="s">
        <v>44</v>
      </c>
      <c r="C42" s="15" t="s">
        <v>48</v>
      </c>
      <c r="D42" s="15" t="s">
        <v>11</v>
      </c>
      <c r="E42" s="15">
        <v>19</v>
      </c>
      <c r="F42" s="15">
        <v>3</v>
      </c>
      <c r="G42" s="15">
        <f t="shared" si="2"/>
        <v>1045</v>
      </c>
      <c r="H42" s="16">
        <v>3</v>
      </c>
      <c r="I42" s="16">
        <v>57</v>
      </c>
      <c r="J42" s="16">
        <f t="shared" si="3"/>
        <v>3135</v>
      </c>
      <c r="K42" s="24"/>
      <c r="XEO42" s="6"/>
      <c r="XEP42" s="6"/>
      <c r="XEQ42" s="6"/>
      <c r="XER42" s="6"/>
      <c r="XES42" s="6"/>
      <c r="XET42" s="6"/>
      <c r="XEU42" s="6"/>
      <c r="XEV42" s="6"/>
      <c r="XEW42" s="6"/>
      <c r="XEX42" s="6"/>
      <c r="XEY42" s="6"/>
      <c r="XEZ42" s="6"/>
    </row>
    <row r="43" s="1" customFormat="1" customHeight="1" spans="1:16380">
      <c r="A43" s="14">
        <v>40</v>
      </c>
      <c r="B43" s="15" t="s">
        <v>44</v>
      </c>
      <c r="C43" s="15" t="s">
        <v>49</v>
      </c>
      <c r="D43" s="15" t="s">
        <v>11</v>
      </c>
      <c r="E43" s="15">
        <v>16</v>
      </c>
      <c r="F43" s="15">
        <v>3.5</v>
      </c>
      <c r="G43" s="15">
        <f t="shared" si="2"/>
        <v>880</v>
      </c>
      <c r="H43" s="16">
        <v>4</v>
      </c>
      <c r="I43" s="16">
        <v>64</v>
      </c>
      <c r="J43" s="16">
        <f t="shared" si="3"/>
        <v>3520</v>
      </c>
      <c r="K43" s="24"/>
      <c r="XEO43" s="6"/>
      <c r="XEP43" s="6"/>
      <c r="XEQ43" s="6"/>
      <c r="XER43" s="6"/>
      <c r="XES43" s="6"/>
      <c r="XET43" s="6"/>
      <c r="XEU43" s="6"/>
      <c r="XEV43" s="6"/>
      <c r="XEW43" s="6"/>
      <c r="XEX43" s="6"/>
      <c r="XEY43" s="6"/>
      <c r="XEZ43" s="6"/>
    </row>
    <row r="44" s="1" customFormat="1" customHeight="1" spans="1:16380">
      <c r="A44" s="14">
        <v>41</v>
      </c>
      <c r="B44" s="15" t="s">
        <v>44</v>
      </c>
      <c r="C44" s="15" t="s">
        <v>50</v>
      </c>
      <c r="D44" s="15" t="s">
        <v>11</v>
      </c>
      <c r="E44" s="15">
        <v>13</v>
      </c>
      <c r="F44" s="15">
        <v>4.5</v>
      </c>
      <c r="G44" s="15">
        <f t="shared" si="2"/>
        <v>715</v>
      </c>
      <c r="H44" s="16">
        <v>5</v>
      </c>
      <c r="I44" s="16">
        <v>65</v>
      </c>
      <c r="J44" s="16">
        <f t="shared" si="3"/>
        <v>3575</v>
      </c>
      <c r="K44" s="24"/>
      <c r="XEO44" s="6"/>
      <c r="XEP44" s="6"/>
      <c r="XEQ44" s="6"/>
      <c r="XER44" s="6"/>
      <c r="XES44" s="6"/>
      <c r="XET44" s="6"/>
      <c r="XEU44" s="6"/>
      <c r="XEV44" s="6"/>
      <c r="XEW44" s="6"/>
      <c r="XEX44" s="6"/>
      <c r="XEY44" s="6"/>
      <c r="XEZ44" s="6"/>
    </row>
    <row r="45" s="1" customFormat="1" customHeight="1" spans="1:16380">
      <c r="A45" s="14">
        <v>42</v>
      </c>
      <c r="B45" s="15" t="s">
        <v>44</v>
      </c>
      <c r="C45" s="15" t="s">
        <v>51</v>
      </c>
      <c r="D45" s="15" t="s">
        <v>11</v>
      </c>
      <c r="E45" s="15">
        <v>4</v>
      </c>
      <c r="F45" s="15">
        <v>13</v>
      </c>
      <c r="G45" s="15">
        <f t="shared" si="2"/>
        <v>220</v>
      </c>
      <c r="H45" s="16">
        <v>14</v>
      </c>
      <c r="I45" s="16">
        <v>56</v>
      </c>
      <c r="J45" s="16">
        <f t="shared" si="3"/>
        <v>3080</v>
      </c>
      <c r="K45" s="24"/>
      <c r="XEO45" s="6"/>
      <c r="XEP45" s="6"/>
      <c r="XEQ45" s="6"/>
      <c r="XER45" s="6"/>
      <c r="XES45" s="6"/>
      <c r="XET45" s="6"/>
      <c r="XEU45" s="6"/>
      <c r="XEV45" s="6"/>
      <c r="XEW45" s="6"/>
      <c r="XEX45" s="6"/>
      <c r="XEY45" s="6"/>
      <c r="XEZ45" s="6"/>
    </row>
    <row r="46" s="1" customFormat="1" customHeight="1" spans="1:16380">
      <c r="A46" s="14">
        <v>43</v>
      </c>
      <c r="B46" s="15" t="s">
        <v>52</v>
      </c>
      <c r="C46" s="15" t="s">
        <v>53</v>
      </c>
      <c r="D46" s="15" t="s">
        <v>11</v>
      </c>
      <c r="E46" s="15">
        <v>11</v>
      </c>
      <c r="F46" s="15">
        <v>5</v>
      </c>
      <c r="G46" s="15">
        <f t="shared" si="2"/>
        <v>605</v>
      </c>
      <c r="H46" s="16">
        <v>5</v>
      </c>
      <c r="I46" s="16">
        <v>55</v>
      </c>
      <c r="J46" s="16">
        <f t="shared" si="3"/>
        <v>3025</v>
      </c>
      <c r="K46" s="24"/>
      <c r="XEO46" s="6"/>
      <c r="XEP46" s="6"/>
      <c r="XEQ46" s="6"/>
      <c r="XER46" s="6"/>
      <c r="XES46" s="6"/>
      <c r="XET46" s="6"/>
      <c r="XEU46" s="6"/>
      <c r="XEV46" s="6"/>
      <c r="XEW46" s="6"/>
      <c r="XEX46" s="6"/>
      <c r="XEY46" s="6"/>
      <c r="XEZ46" s="6"/>
    </row>
    <row r="47" s="1" customFormat="1" customHeight="1" spans="1:16380">
      <c r="A47" s="14">
        <v>44</v>
      </c>
      <c r="B47" s="15" t="s">
        <v>52</v>
      </c>
      <c r="C47" s="15" t="s">
        <v>54</v>
      </c>
      <c r="D47" s="15" t="s">
        <v>11</v>
      </c>
      <c r="E47" s="15">
        <v>7</v>
      </c>
      <c r="F47" s="15">
        <v>8</v>
      </c>
      <c r="G47" s="15">
        <f t="shared" si="2"/>
        <v>385</v>
      </c>
      <c r="H47" s="16">
        <v>8</v>
      </c>
      <c r="I47" s="16">
        <v>56</v>
      </c>
      <c r="J47" s="16">
        <f t="shared" si="3"/>
        <v>3080</v>
      </c>
      <c r="K47" s="24"/>
      <c r="XEO47" s="6"/>
      <c r="XEP47" s="6"/>
      <c r="XEQ47" s="6"/>
      <c r="XER47" s="6"/>
      <c r="XES47" s="6"/>
      <c r="XET47" s="6"/>
      <c r="XEU47" s="6"/>
      <c r="XEV47" s="6"/>
      <c r="XEW47" s="6"/>
      <c r="XEX47" s="6"/>
      <c r="XEY47" s="6"/>
      <c r="XEZ47" s="6"/>
    </row>
    <row r="48" s="1" customFormat="1" customHeight="1" spans="1:16380">
      <c r="A48" s="14">
        <v>45</v>
      </c>
      <c r="B48" s="15" t="s">
        <v>52</v>
      </c>
      <c r="C48" s="15">
        <v>120</v>
      </c>
      <c r="D48" s="15" t="s">
        <v>11</v>
      </c>
      <c r="E48" s="15">
        <v>4</v>
      </c>
      <c r="F48" s="15">
        <v>15</v>
      </c>
      <c r="G48" s="15">
        <f t="shared" si="2"/>
        <v>220</v>
      </c>
      <c r="H48" s="16">
        <v>16</v>
      </c>
      <c r="I48" s="16">
        <f>H48*E48</f>
        <v>64</v>
      </c>
      <c r="J48" s="16">
        <f t="shared" si="3"/>
        <v>3520</v>
      </c>
      <c r="K48" s="24"/>
      <c r="XEO48" s="6"/>
      <c r="XEP48" s="6"/>
      <c r="XEQ48" s="6"/>
      <c r="XER48" s="6"/>
      <c r="XES48" s="6"/>
      <c r="XET48" s="6"/>
      <c r="XEU48" s="6"/>
      <c r="XEV48" s="6"/>
      <c r="XEW48" s="6"/>
      <c r="XEX48" s="6"/>
      <c r="XEY48" s="6"/>
      <c r="XEZ48" s="6"/>
    </row>
    <row r="49" s="1" customFormat="1" customHeight="1" spans="1:16380">
      <c r="A49" s="14">
        <v>46</v>
      </c>
      <c r="B49" s="15" t="s">
        <v>55</v>
      </c>
      <c r="C49" s="15" t="s">
        <v>56</v>
      </c>
      <c r="D49" s="15" t="s">
        <v>11</v>
      </c>
      <c r="E49" s="15">
        <v>6</v>
      </c>
      <c r="F49" s="15">
        <v>10</v>
      </c>
      <c r="G49" s="15">
        <f t="shared" si="2"/>
        <v>330</v>
      </c>
      <c r="H49" s="16">
        <v>11</v>
      </c>
      <c r="I49" s="16">
        <v>66</v>
      </c>
      <c r="J49" s="16">
        <f t="shared" si="3"/>
        <v>3630</v>
      </c>
      <c r="K49" s="24"/>
      <c r="XEO49" s="6"/>
      <c r="XEP49" s="6"/>
      <c r="XEQ49" s="6"/>
      <c r="XER49" s="6"/>
      <c r="XES49" s="6"/>
      <c r="XET49" s="6"/>
      <c r="XEU49" s="6"/>
      <c r="XEV49" s="6"/>
      <c r="XEW49" s="6"/>
      <c r="XEX49" s="6"/>
      <c r="XEY49" s="6"/>
      <c r="XEZ49" s="6"/>
    </row>
    <row r="50" s="1" customFormat="1" customHeight="1" spans="1:16380">
      <c r="A50" s="14">
        <v>47</v>
      </c>
      <c r="B50" s="15" t="s">
        <v>57</v>
      </c>
      <c r="C50" s="15" t="s">
        <v>56</v>
      </c>
      <c r="D50" s="15" t="s">
        <v>11</v>
      </c>
      <c r="E50" s="15">
        <v>5</v>
      </c>
      <c r="F50" s="15">
        <v>12</v>
      </c>
      <c r="G50" s="15">
        <f t="shared" si="2"/>
        <v>275</v>
      </c>
      <c r="H50" s="16">
        <v>13</v>
      </c>
      <c r="I50" s="16">
        <v>65</v>
      </c>
      <c r="J50" s="16">
        <f t="shared" si="3"/>
        <v>3575</v>
      </c>
      <c r="K50" s="24"/>
      <c r="XEO50" s="6"/>
      <c r="XEP50" s="6"/>
      <c r="XEQ50" s="6"/>
      <c r="XER50" s="6"/>
      <c r="XES50" s="6"/>
      <c r="XET50" s="6"/>
      <c r="XEU50" s="6"/>
      <c r="XEV50" s="6"/>
      <c r="XEW50" s="6"/>
      <c r="XEX50" s="6"/>
      <c r="XEY50" s="6"/>
      <c r="XEZ50" s="6"/>
    </row>
    <row r="51" s="1" customFormat="1" customHeight="1" spans="1:16380">
      <c r="A51" s="14">
        <v>48</v>
      </c>
      <c r="B51" s="15" t="s">
        <v>58</v>
      </c>
      <c r="C51" s="15" t="s">
        <v>59</v>
      </c>
      <c r="D51" s="15" t="s">
        <v>15</v>
      </c>
      <c r="E51" s="15">
        <v>50</v>
      </c>
      <c r="F51" s="15">
        <v>1.16</v>
      </c>
      <c r="G51" s="15">
        <f t="shared" si="2"/>
        <v>2750</v>
      </c>
      <c r="H51" s="16">
        <v>1.5</v>
      </c>
      <c r="I51" s="16">
        <v>75</v>
      </c>
      <c r="J51" s="16">
        <f t="shared" si="3"/>
        <v>4125</v>
      </c>
      <c r="K51" s="24"/>
      <c r="XEO51" s="6"/>
      <c r="XEP51" s="6"/>
      <c r="XEQ51" s="6"/>
      <c r="XER51" s="6"/>
      <c r="XES51" s="6"/>
      <c r="XET51" s="6"/>
      <c r="XEU51" s="6"/>
      <c r="XEV51" s="6"/>
      <c r="XEW51" s="6"/>
      <c r="XEX51" s="6"/>
      <c r="XEY51" s="6"/>
      <c r="XEZ51" s="6"/>
    </row>
    <row r="52" s="1" customFormat="1" customHeight="1" spans="1:16380">
      <c r="A52" s="14">
        <v>49</v>
      </c>
      <c r="B52" s="15" t="s">
        <v>58</v>
      </c>
      <c r="C52" s="15" t="s">
        <v>60</v>
      </c>
      <c r="D52" s="15" t="s">
        <v>15</v>
      </c>
      <c r="E52" s="15">
        <v>35</v>
      </c>
      <c r="F52" s="15">
        <v>1.68</v>
      </c>
      <c r="G52" s="15">
        <f t="shared" si="2"/>
        <v>1925</v>
      </c>
      <c r="H52" s="16">
        <v>2</v>
      </c>
      <c r="I52" s="16">
        <v>70</v>
      </c>
      <c r="J52" s="16">
        <f t="shared" si="3"/>
        <v>3850</v>
      </c>
      <c r="K52" s="24"/>
      <c r="XEO52" s="6"/>
      <c r="XEP52" s="6"/>
      <c r="XEQ52" s="6"/>
      <c r="XER52" s="6"/>
      <c r="XES52" s="6"/>
      <c r="XET52" s="6"/>
      <c r="XEU52" s="6"/>
      <c r="XEV52" s="6"/>
      <c r="XEW52" s="6"/>
      <c r="XEX52" s="6"/>
      <c r="XEY52" s="6"/>
      <c r="XEZ52" s="6"/>
    </row>
    <row r="53" s="1" customFormat="1" customHeight="1" spans="1:16380">
      <c r="A53" s="14">
        <v>50</v>
      </c>
      <c r="B53" s="15" t="s">
        <v>58</v>
      </c>
      <c r="C53" s="15" t="s">
        <v>61</v>
      </c>
      <c r="D53" s="15" t="s">
        <v>15</v>
      </c>
      <c r="E53" s="15">
        <v>23</v>
      </c>
      <c r="F53" s="15">
        <v>2.53</v>
      </c>
      <c r="G53" s="15">
        <f t="shared" si="2"/>
        <v>1265</v>
      </c>
      <c r="H53" s="16">
        <v>3</v>
      </c>
      <c r="I53" s="16">
        <v>69</v>
      </c>
      <c r="J53" s="16">
        <f t="shared" si="3"/>
        <v>3795</v>
      </c>
      <c r="K53" s="24"/>
      <c r="XEO53" s="6"/>
      <c r="XEP53" s="6"/>
      <c r="XEQ53" s="6"/>
      <c r="XER53" s="6"/>
      <c r="XES53" s="6"/>
      <c r="XET53" s="6"/>
      <c r="XEU53" s="6"/>
      <c r="XEV53" s="6"/>
      <c r="XEW53" s="6"/>
      <c r="XEX53" s="6"/>
      <c r="XEY53" s="6"/>
      <c r="XEZ53" s="6"/>
    </row>
    <row r="54" s="1" customFormat="1" customHeight="1" spans="1:16380">
      <c r="A54" s="14">
        <v>51</v>
      </c>
      <c r="B54" s="15" t="s">
        <v>62</v>
      </c>
      <c r="C54" s="15" t="s">
        <v>63</v>
      </c>
      <c r="D54" s="15" t="s">
        <v>64</v>
      </c>
      <c r="E54" s="15">
        <v>12</v>
      </c>
      <c r="F54" s="15">
        <v>4.72</v>
      </c>
      <c r="G54" s="15">
        <f t="shared" si="2"/>
        <v>660</v>
      </c>
      <c r="H54" s="16">
        <v>5</v>
      </c>
      <c r="I54" s="16">
        <v>60</v>
      </c>
      <c r="J54" s="16">
        <f t="shared" si="3"/>
        <v>3300</v>
      </c>
      <c r="K54" s="24"/>
      <c r="XEO54" s="6"/>
      <c r="XEP54" s="6"/>
      <c r="XEQ54" s="6"/>
      <c r="XER54" s="6"/>
      <c r="XES54" s="6"/>
      <c r="XET54" s="6"/>
      <c r="XEU54" s="6"/>
      <c r="XEV54" s="6"/>
      <c r="XEW54" s="6"/>
      <c r="XEX54" s="6"/>
      <c r="XEY54" s="6"/>
      <c r="XEZ54" s="6"/>
    </row>
    <row r="55" s="1" customFormat="1" customHeight="1" spans="1:16380">
      <c r="A55" s="14">
        <v>52</v>
      </c>
      <c r="B55" s="15" t="s">
        <v>65</v>
      </c>
      <c r="C55" s="15"/>
      <c r="D55" s="15" t="s">
        <v>11</v>
      </c>
      <c r="E55" s="15">
        <v>15</v>
      </c>
      <c r="F55" s="15">
        <v>4</v>
      </c>
      <c r="G55" s="15">
        <f t="shared" si="2"/>
        <v>825</v>
      </c>
      <c r="H55" s="16">
        <v>4</v>
      </c>
      <c r="I55" s="16">
        <v>60</v>
      </c>
      <c r="J55" s="16">
        <f t="shared" si="3"/>
        <v>3300</v>
      </c>
      <c r="K55" s="24"/>
      <c r="XEO55" s="6"/>
      <c r="XEP55" s="6"/>
      <c r="XEQ55" s="6"/>
      <c r="XER55" s="6"/>
      <c r="XES55" s="6"/>
      <c r="XET55" s="6"/>
      <c r="XEU55" s="6"/>
      <c r="XEV55" s="6"/>
      <c r="XEW55" s="6"/>
      <c r="XEX55" s="6"/>
      <c r="XEY55" s="6"/>
      <c r="XEZ55" s="6"/>
    </row>
    <row r="56" s="1" customFormat="1" customHeight="1" spans="1:16380">
      <c r="A56" s="14">
        <v>53</v>
      </c>
      <c r="B56" s="15" t="s">
        <v>66</v>
      </c>
      <c r="C56" s="15"/>
      <c r="D56" s="15" t="s">
        <v>11</v>
      </c>
      <c r="E56" s="15">
        <v>39</v>
      </c>
      <c r="F56" s="15">
        <v>1.5</v>
      </c>
      <c r="G56" s="15">
        <f t="shared" si="2"/>
        <v>2145</v>
      </c>
      <c r="H56" s="16">
        <v>2</v>
      </c>
      <c r="I56" s="16">
        <v>78</v>
      </c>
      <c r="J56" s="16">
        <f t="shared" si="3"/>
        <v>4290</v>
      </c>
      <c r="K56" s="24"/>
      <c r="XEO56" s="6"/>
      <c r="XEP56" s="6"/>
      <c r="XEQ56" s="6"/>
      <c r="XER56" s="6"/>
      <c r="XES56" s="6"/>
      <c r="XET56" s="6"/>
      <c r="XEU56" s="6"/>
      <c r="XEV56" s="6"/>
      <c r="XEW56" s="6"/>
      <c r="XEX56" s="6"/>
      <c r="XEY56" s="6"/>
      <c r="XEZ56" s="6"/>
    </row>
    <row r="57" s="1" customFormat="1" customHeight="1" spans="1:16380">
      <c r="A57" s="14">
        <v>54</v>
      </c>
      <c r="B57" s="15" t="s">
        <v>67</v>
      </c>
      <c r="C57" s="15"/>
      <c r="D57" s="15" t="s">
        <v>11</v>
      </c>
      <c r="E57" s="15">
        <v>29</v>
      </c>
      <c r="F57" s="15">
        <v>2</v>
      </c>
      <c r="G57" s="15">
        <f t="shared" si="2"/>
        <v>1595</v>
      </c>
      <c r="H57" s="16">
        <v>2</v>
      </c>
      <c r="I57" s="16">
        <v>58</v>
      </c>
      <c r="J57" s="16">
        <f t="shared" si="3"/>
        <v>3190</v>
      </c>
      <c r="K57" s="24"/>
      <c r="XEO57" s="6"/>
      <c r="XEP57" s="6"/>
      <c r="XEQ57" s="6"/>
      <c r="XER57" s="6"/>
      <c r="XES57" s="6"/>
      <c r="XET57" s="6"/>
      <c r="XEU57" s="6"/>
      <c r="XEV57" s="6"/>
      <c r="XEW57" s="6"/>
      <c r="XEX57" s="6"/>
      <c r="XEY57" s="6"/>
      <c r="XEZ57" s="6"/>
    </row>
    <row r="58" s="1" customFormat="1" customHeight="1" spans="1:16380">
      <c r="A58" s="14">
        <v>55</v>
      </c>
      <c r="B58" s="15" t="s">
        <v>68</v>
      </c>
      <c r="C58" s="15"/>
      <c r="D58" s="15" t="s">
        <v>11</v>
      </c>
      <c r="E58" s="15">
        <v>13</v>
      </c>
      <c r="F58" s="15">
        <v>4.5</v>
      </c>
      <c r="G58" s="15">
        <f t="shared" si="2"/>
        <v>715</v>
      </c>
      <c r="H58" s="16">
        <v>5</v>
      </c>
      <c r="I58" s="16">
        <v>65</v>
      </c>
      <c r="J58" s="16">
        <f t="shared" si="3"/>
        <v>3575</v>
      </c>
      <c r="K58" s="24"/>
      <c r="XEO58" s="6"/>
      <c r="XEP58" s="6"/>
      <c r="XEQ58" s="6"/>
      <c r="XER58" s="6"/>
      <c r="XES58" s="6"/>
      <c r="XET58" s="6"/>
      <c r="XEU58" s="6"/>
      <c r="XEV58" s="6"/>
      <c r="XEW58" s="6"/>
      <c r="XEX58" s="6"/>
      <c r="XEY58" s="6"/>
      <c r="XEZ58" s="6"/>
    </row>
    <row r="59" s="1" customFormat="1" customHeight="1" spans="1:16380">
      <c r="A59" s="14">
        <v>56</v>
      </c>
      <c r="B59" s="15" t="s">
        <v>69</v>
      </c>
      <c r="C59" s="15" t="s">
        <v>70</v>
      </c>
      <c r="D59" s="15" t="s">
        <v>64</v>
      </c>
      <c r="E59" s="15">
        <v>2</v>
      </c>
      <c r="F59" s="15">
        <v>28.4</v>
      </c>
      <c r="G59" s="15">
        <f t="shared" si="2"/>
        <v>110</v>
      </c>
      <c r="H59" s="16">
        <v>30</v>
      </c>
      <c r="I59" s="16">
        <v>60</v>
      </c>
      <c r="J59" s="16">
        <f t="shared" si="3"/>
        <v>3300</v>
      </c>
      <c r="K59" s="24"/>
      <c r="XEO59" s="6"/>
      <c r="XEP59" s="6"/>
      <c r="XEQ59" s="6"/>
      <c r="XER59" s="6"/>
      <c r="XES59" s="6"/>
      <c r="XET59" s="6"/>
      <c r="XEU59" s="6"/>
      <c r="XEV59" s="6"/>
      <c r="XEW59" s="6"/>
      <c r="XEX59" s="6"/>
      <c r="XEY59" s="6"/>
      <c r="XEZ59" s="6"/>
    </row>
    <row r="60" customFormat="1" ht="32" customHeight="1" spans="1:16380">
      <c r="A60" s="17" t="s">
        <v>71</v>
      </c>
      <c r="B60" s="17"/>
      <c r="C60" s="17"/>
      <c r="D60" s="18">
        <f>SUM(J4:J59)</f>
        <v>197754.997</v>
      </c>
      <c r="E60" s="19"/>
      <c r="F60" s="19"/>
      <c r="G60" s="19"/>
      <c r="H60" s="19"/>
      <c r="I60" s="19"/>
      <c r="J60" s="19"/>
      <c r="K60" s="25"/>
      <c r="XEO60" s="6"/>
      <c r="XEP60" s="6"/>
      <c r="XEQ60" s="6"/>
      <c r="XER60" s="6"/>
      <c r="XES60" s="6"/>
      <c r="XET60" s="6"/>
      <c r="XEU60" s="6"/>
      <c r="XEV60" s="6"/>
      <c r="XEW60" s="6"/>
      <c r="XEX60" s="6"/>
      <c r="XEY60" s="6"/>
      <c r="XEZ60" s="6"/>
    </row>
    <row r="61" customHeight="1" spans="1:11">
      <c r="A61" s="20" t="s">
        <v>72</v>
      </c>
      <c r="B61" s="21"/>
      <c r="C61" s="21"/>
      <c r="D61" s="21"/>
      <c r="E61" s="21"/>
      <c r="F61" s="21"/>
      <c r="G61" s="21"/>
      <c r="H61" s="22"/>
      <c r="I61" s="22"/>
      <c r="J61" s="22"/>
      <c r="K61" s="21"/>
    </row>
    <row r="62" customHeight="1" spans="1:11">
      <c r="A62" s="21"/>
      <c r="B62" s="21"/>
      <c r="C62" s="21"/>
      <c r="D62" s="21"/>
      <c r="E62" s="21"/>
      <c r="F62" s="21"/>
      <c r="G62" s="21"/>
      <c r="H62" s="22"/>
      <c r="I62" s="22"/>
      <c r="J62" s="22"/>
      <c r="K62" s="21"/>
    </row>
  </sheetData>
  <autoFilter ref="A1:K62">
    <extLst/>
  </autoFilter>
  <mergeCells count="4">
    <mergeCell ref="A60:C60"/>
    <mergeCell ref="D60:K60"/>
    <mergeCell ref="A1:K2"/>
    <mergeCell ref="A61:K62"/>
  </mergeCells>
  <pageMargins left="0.700694444444445" right="0.700694444444445" top="0.751388888888889" bottom="0.751388888888889" header="0.298611111111111" footer="0.298611111111111"/>
  <pageSetup paperSize="9" scale="9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五金类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不羁的风</cp:lastModifiedBy>
  <dcterms:created xsi:type="dcterms:W3CDTF">2023-12-25T00:47:00Z</dcterms:created>
  <dcterms:modified xsi:type="dcterms:W3CDTF">2024-04-29T01:49:29Z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40ED494001AD4650B0E333DDD6706144_13</vt:lpwstr>
  </property>
  <property fmtid="{D5CDD505-2E9C-101B-9397-08002B2CF9AE}" pid="3" name="KSOProductBuildVer">
    <vt:lpwstr>2052-12.1.0.16894</vt:lpwstr>
  </property>
  <property fmtid="{D5CDD505-2E9C-101B-9397-08002B2CF9AE}" pid="4" name="KSOReadingLayout">
    <vt:bool>true</vt:bool>
  </property>
</Properties>
</file>